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HOST.NBRADA\Documents\"/>
    </mc:Choice>
  </mc:AlternateContent>
  <xr:revisionPtr revIDLastSave="0" documentId="13_ncr:1_{FA961211-BC31-48D5-8215-73129C5FCB96}" xr6:coauthVersionLast="43" xr6:coauthVersionMax="43" xr10:uidLastSave="{00000000-0000-0000-0000-000000000000}"/>
  <workbookProtection lockStructure="1"/>
  <bookViews>
    <workbookView xWindow="-120" yWindow="-120" windowWidth="24240" windowHeight="131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G11" i="1" l="1"/>
  <c r="F12" i="1"/>
  <c r="G12" i="1" s="1"/>
  <c r="F8" i="1" l="1"/>
  <c r="G8" i="1" s="1"/>
  <c r="F9" i="1"/>
  <c r="G9" i="1" s="1"/>
  <c r="F10" i="1"/>
  <c r="G10" i="1" s="1"/>
  <c r="F7" i="1" l="1"/>
  <c r="F14" i="1" l="1"/>
  <c r="F13" i="1"/>
  <c r="G7" i="1"/>
  <c r="G15" i="1" l="1"/>
  <c r="G13" i="1"/>
</calcChain>
</file>

<file path=xl/sharedStrings.xml><?xml version="1.0" encoding="utf-8"?>
<sst xmlns="http://schemas.openxmlformats.org/spreadsheetml/2006/main" count="20" uniqueCount="20">
  <si>
    <t>počet ks</t>
  </si>
  <si>
    <t>pozn.</t>
  </si>
  <si>
    <t>zadávací pole</t>
  </si>
  <si>
    <t>Celkový odběr / spotřeba</t>
  </si>
  <si>
    <t>Modul PWM</t>
  </si>
  <si>
    <t>nemá vliv na zatížení sběrnice CIB</t>
  </si>
  <si>
    <t>Vyplňte počet připojených modulů a pokojových jednotek:</t>
  </si>
  <si>
    <t>Obj. kód</t>
  </si>
  <si>
    <t>Název</t>
  </si>
  <si>
    <t>Modul ÚT</t>
  </si>
  <si>
    <t>Modul UNI</t>
  </si>
  <si>
    <t>Modul 0-10V</t>
  </si>
  <si>
    <t>Pokojová jednotka RCD s teplotním čidlem a displejem</t>
  </si>
  <si>
    <t>Pokojová jednotka s čidlem, kolečkem a displejem (již neprodejné)</t>
  </si>
  <si>
    <t>celkový odběr 
[mA]</t>
  </si>
  <si>
    <t>navýšení spotřeby  
[W]</t>
  </si>
  <si>
    <t xml:space="preserve">
Výpočet zatížení sběrnice CIB u regulátorů IR 12</t>
  </si>
  <si>
    <t>odběr proudu
/ks [mA]</t>
  </si>
  <si>
    <t>Použít modul 11981 pro posílení sběrnice CIB:</t>
  </si>
  <si>
    <t>Použít zdroj 16491 o výkonu 30 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</si>
</sst>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0" xfId="0" applyAlignment="1">
      <alignment horizontal="left"/>
    </xf>
    <xf numFmtId="0" fontId="0" fillId="3" borderId="0" xfId="0" applyFill="1"/>
    <xf numFmtId="0" fontId="0" fillId="0" borderId="0" xfId="0" applyAlignment="1">
      <alignment vertical="top"/>
    </xf>
    <xf numFmtId="0" fontId="0" fillId="0" borderId="1" xfId="0" applyBorder="1"/>
    <xf numFmtId="0" fontId="0" fillId="3" borderId="1" xfId="0" applyFill="1" applyBorder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 indent="1"/>
    </xf>
    <xf numFmtId="0" fontId="0" fillId="0" borderId="1" xfId="0" applyBorder="1" applyAlignment="1">
      <alignment horizontal="left" indent="1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right"/>
    </xf>
    <xf numFmtId="0" fontId="1" fillId="0" borderId="0" xfId="0" applyFont="1" applyAlignment="1">
      <alignment horizontal="right"/>
    </xf>
  </cellXfs>
  <cellStyles count="1">
    <cellStyle name="Normální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showGridLines="0" tabSelected="1" zoomScaleNormal="100" workbookViewId="0">
      <selection activeCell="C16" sqref="C16"/>
    </sheetView>
  </sheetViews>
  <sheetFormatPr defaultColWidth="0" defaultRowHeight="15" zeroHeight="1" x14ac:dyDescent="0.25"/>
  <cols>
    <col min="1" max="1" width="1.7109375" customWidth="1"/>
    <col min="2" max="2" width="8.5703125" customWidth="1"/>
    <col min="3" max="3" width="61.42578125" customWidth="1"/>
    <col min="4" max="4" width="13.5703125" customWidth="1"/>
    <col min="5" max="5" width="7" customWidth="1"/>
    <col min="6" max="7" width="17.7109375" customWidth="1"/>
    <col min="8" max="8" width="1.7109375" customWidth="1"/>
    <col min="9" max="16384" width="3.7109375" hidden="1"/>
  </cols>
  <sheetData>
    <row r="1" spans="2:8" x14ac:dyDescent="0.25"/>
    <row r="2" spans="2:8" ht="26.25" x14ac:dyDescent="0.4">
      <c r="B2" s="16" t="s">
        <v>16</v>
      </c>
    </row>
    <row r="3" spans="2:8" x14ac:dyDescent="0.25"/>
    <row r="4" spans="2:8" x14ac:dyDescent="0.25">
      <c r="B4" t="s">
        <v>6</v>
      </c>
    </row>
    <row r="5" spans="2:8" x14ac:dyDescent="0.25"/>
    <row r="6" spans="2:8" s="5" customFormat="1" ht="30" x14ac:dyDescent="0.25">
      <c r="B6" s="8" t="s">
        <v>7</v>
      </c>
      <c r="C6" s="11" t="s">
        <v>8</v>
      </c>
      <c r="D6" s="9" t="s">
        <v>17</v>
      </c>
      <c r="E6" s="9" t="s">
        <v>0</v>
      </c>
      <c r="F6" s="9" t="s">
        <v>14</v>
      </c>
      <c r="G6" s="9" t="s">
        <v>15</v>
      </c>
    </row>
    <row r="7" spans="2:8" x14ac:dyDescent="0.25">
      <c r="B7" s="10">
        <v>17116</v>
      </c>
      <c r="C7" s="12" t="s">
        <v>9</v>
      </c>
      <c r="D7" s="6">
        <v>40</v>
      </c>
      <c r="E7" s="14"/>
      <c r="F7" s="6">
        <f>E7*D7</f>
        <v>0</v>
      </c>
      <c r="G7" s="6">
        <f>F7*0.001*24</f>
        <v>0</v>
      </c>
    </row>
    <row r="8" spans="2:8" x14ac:dyDescent="0.25">
      <c r="B8" s="10">
        <v>12419</v>
      </c>
      <c r="C8" s="12" t="s">
        <v>10</v>
      </c>
      <c r="D8" s="6">
        <v>40</v>
      </c>
      <c r="E8" s="14"/>
      <c r="F8" s="6">
        <f t="shared" ref="F8:F12" si="0">E8*D8</f>
        <v>0</v>
      </c>
      <c r="G8" s="6">
        <f t="shared" ref="G8:G12" si="1">F8*0.001*24</f>
        <v>0</v>
      </c>
    </row>
    <row r="9" spans="2:8" x14ac:dyDescent="0.25">
      <c r="B9" s="10">
        <v>16888</v>
      </c>
      <c r="C9" s="12" t="s">
        <v>12</v>
      </c>
      <c r="D9" s="6">
        <v>6</v>
      </c>
      <c r="E9" s="14"/>
      <c r="F9" s="6">
        <f t="shared" si="0"/>
        <v>0</v>
      </c>
      <c r="G9" s="6">
        <f t="shared" si="1"/>
        <v>0</v>
      </c>
    </row>
    <row r="10" spans="2:8" x14ac:dyDescent="0.25">
      <c r="B10" s="10">
        <v>10881</v>
      </c>
      <c r="C10" s="12" t="s">
        <v>13</v>
      </c>
      <c r="D10" s="6">
        <v>17</v>
      </c>
      <c r="E10" s="14"/>
      <c r="F10" s="6">
        <f t="shared" si="0"/>
        <v>0</v>
      </c>
      <c r="G10" s="6">
        <f t="shared" si="1"/>
        <v>0</v>
      </c>
    </row>
    <row r="11" spans="2:8" x14ac:dyDescent="0.25">
      <c r="B11" s="10">
        <v>12860</v>
      </c>
      <c r="C11" s="12" t="s">
        <v>4</v>
      </c>
      <c r="D11" s="6">
        <v>31</v>
      </c>
      <c r="E11" s="14"/>
      <c r="F11" s="7">
        <f>E11*D11</f>
        <v>0</v>
      </c>
      <c r="G11" s="6">
        <f t="shared" si="1"/>
        <v>0</v>
      </c>
    </row>
    <row r="12" spans="2:8" x14ac:dyDescent="0.25">
      <c r="B12" s="10">
        <v>12360</v>
      </c>
      <c r="C12" s="12" t="s">
        <v>11</v>
      </c>
      <c r="D12" s="6">
        <v>12</v>
      </c>
      <c r="E12" s="14"/>
      <c r="F12" s="7">
        <f t="shared" si="0"/>
        <v>0</v>
      </c>
      <c r="G12" s="6">
        <f t="shared" si="1"/>
        <v>0</v>
      </c>
    </row>
    <row r="13" spans="2:8" ht="26.25" x14ac:dyDescent="0.4">
      <c r="B13" s="17" t="s">
        <v>3</v>
      </c>
      <c r="C13" s="18"/>
      <c r="D13" s="18"/>
      <c r="E13" s="19"/>
      <c r="F13" s="13" t="str">
        <f>CONCATENATE(SUM(F7:F12)," mA")</f>
        <v>0 mA</v>
      </c>
      <c r="G13" s="13" t="str">
        <f>CONCATENATE(SUM(G7:G12)," W")</f>
        <v>0 W</v>
      </c>
      <c r="H13" s="2"/>
    </row>
    <row r="14" spans="2:8" ht="26.25" x14ac:dyDescent="0.4">
      <c r="B14" s="3"/>
      <c r="C14" s="20" t="s">
        <v>18</v>
      </c>
      <c r="D14" s="20"/>
      <c r="E14" s="20"/>
      <c r="F14" s="15" t="str">
        <f>IF(SUM(F7:F10)&gt;100,"ANO","NE")</f>
        <v>NE</v>
      </c>
    </row>
    <row r="15" spans="2:8" ht="26.25" x14ac:dyDescent="0.4">
      <c r="C15" s="21" t="s">
        <v>19</v>
      </c>
      <c r="D15" s="21"/>
      <c r="E15" s="21"/>
      <c r="F15" s="21"/>
      <c r="G15" s="15" t="str">
        <f>IF(SUM(G7:G12)&gt;4,"ANO","NE")</f>
        <v>NE</v>
      </c>
    </row>
    <row r="16" spans="2:8" x14ac:dyDescent="0.25">
      <c r="B16" t="s">
        <v>1</v>
      </c>
    </row>
    <row r="17" spans="2:3" x14ac:dyDescent="0.25">
      <c r="B17" s="1"/>
      <c r="C17" t="s">
        <v>2</v>
      </c>
    </row>
    <row r="18" spans="2:3" x14ac:dyDescent="0.25">
      <c r="B18" s="4"/>
      <c r="C18" t="s">
        <v>5</v>
      </c>
    </row>
    <row r="19" spans="2:3" x14ac:dyDescent="0.25"/>
    <row r="20" spans="2:3" x14ac:dyDescent="0.25"/>
  </sheetData>
  <sheetProtection sheet="1" objects="1" scenarios="1"/>
  <mergeCells count="3">
    <mergeCell ref="B13:E13"/>
    <mergeCell ref="C14:E14"/>
    <mergeCell ref="C15:F15"/>
  </mergeCells>
  <conditionalFormatting sqref="F14">
    <cfRule type="containsText" dxfId="3" priority="3" operator="containsText" text="NE">
      <formula>NOT(ISERROR(SEARCH("NE",F14)))</formula>
    </cfRule>
    <cfRule type="containsText" dxfId="2" priority="4" operator="containsText" text="ANO">
      <formula>NOT(ISERROR(SEARCH("ANO",F14)))</formula>
    </cfRule>
  </conditionalFormatting>
  <conditionalFormatting sqref="G15">
    <cfRule type="containsText" dxfId="1" priority="1" operator="containsText" text="NE">
      <formula>NOT(ISERROR(SEARCH("NE",G15)))</formula>
    </cfRule>
    <cfRule type="containsText" dxfId="0" priority="2" operator="containsText" text="ANO">
      <formula>NOT(ISERROR(SEARCH("ANO",G15)))</formula>
    </cfRule>
  </conditionalFormatting>
  <pageMargins left="0.7" right="0.7" top="0.51041666666666663" bottom="0.78740157499999996" header="0.3" footer="0.3"/>
  <pageSetup paperSize="9" orientation="landscape" horizontalDpi="4294967295" verticalDpi="4294967295" r:id="rId1"/>
  <headerFooter>
    <oddFooter>&amp;Cverze 1.0 - 04/19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Broum</dc:creator>
  <cp:lastModifiedBy>HOST</cp:lastModifiedBy>
  <dcterms:created xsi:type="dcterms:W3CDTF">2018-09-03T10:55:20Z</dcterms:created>
  <dcterms:modified xsi:type="dcterms:W3CDTF">2019-04-12T07:20:30Z</dcterms:modified>
</cp:coreProperties>
</file>